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<sst xmlns="http://schemas.openxmlformats.org/spreadsheetml/2006/main" count="76" uniqueCount="57">
  <si>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 xml:space="preserve">项目支出绩效自评表 </t>
  </si>
  <si>
    <t>项目名称:</t>
  </si>
  <si>
    <t>46000022T000000161352-城乡义务教育补助项目</t>
  </si>
  <si>
    <t>填报人:</t>
  </si>
  <si>
    <t>陈少玲</t>
  </si>
  <si>
    <t>联系方式:</t>
  </si>
  <si>
    <t>13976597088</t>
  </si>
  <si>
    <t>F87890C77DF21D4EE05308FD1AAC1AA7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</si>
  <si>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</si>
  <si>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</si>
  <si>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</si>
  <si>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</si>
  <si>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</si>
  <si>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</si>
  <si>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</si>
  <si>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</si>
  <si>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</si>
  <si>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</si>
  <si>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</si>
  <si>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</si>
  <si>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</si>
  <si>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</si>
  <si>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</si>
  <si>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</si>
  <si>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</si>
  <si>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</si>
  <si>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</si>
  <si>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</si>
  <si>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</si>
  <si>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</si>
  <si>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</si>
  <si>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保障义务教育家庭生活困难学生生活补助和学校公用经费补助。</t>
  </si>
  <si>
    <t>完成对义务教育家庭生活困难学生生活补助和学校公用经费补助。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</si>
  <si>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</si>
  <si>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</si>
  <si>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</si>
  <si>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</si>
  <si>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</si>
  <si>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</si>
  <si>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</si>
  <si>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</si>
  <si>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</si>
  <si>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</si>
  <si>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</si>
  <si>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获取义务教育生活补助人数</t>
  </si>
  <si>
    <t>＝</t>
  </si>
  <si>
    <t>1351</t>
  </si>
  <si>
    <t>人数</t>
  </si>
  <si>
    <t>年度指标设定有误，此指标包含义务教育学校公用经费补助。</t>
  </si>
  <si>
    <t>取得义务教育公用经费支助时间</t>
  </si>
  <si>
    <t>1</t>
  </si>
  <si>
    <t>年</t>
  </si>
  <si>
    <t>效益指标</t>
  </si>
  <si>
    <t>社会效益指标</t>
  </si>
  <si>
    <t>资助和保障义务教育活动时间</t>
  </si>
  <si>
    <t>合计</t>
  </si>
  <si>
    <t>100.00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</si>
</sst>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4" borderId="1" applyNumberFormat="0" applyAlignment="0" applyProtection="0"/>
    <xf numFmtId="0" fontId="21" fillId="5" borderId="2" applyNumberFormat="0" applyAlignment="0" applyProtection="0"/>
    <xf numFmtId="0" fontId="12" fillId="6" borderId="0" applyNumberFormat="0" applyBorder="0" applyAlignment="0" applyProtection="0"/>
    <xf numFmtId="0" fontId="1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9" fillId="0" borderId="5" applyNumberFormat="0" applyFill="0" applyAlignment="0" applyProtection="0"/>
    <xf numFmtId="0" fontId="8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20" fillId="3" borderId="0" applyNumberFormat="0" applyBorder="0" applyAlignment="0" applyProtection="0"/>
    <xf numFmtId="0" fontId="2" fillId="13" borderId="0" applyNumberFormat="0" applyBorder="0" applyAlignment="0" applyProtection="0"/>
    <xf numFmtId="0" fontId="15" fillId="8" borderId="0" applyNumberFormat="0" applyBorder="0" applyAlignment="0" applyProtection="0"/>
    <xf numFmtId="0" fontId="11" fillId="4" borderId="9" applyNumberFormat="0" applyAlignment="0" applyProtection="0"/>
    <xf numFmtId="0" fontId="6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6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" fillId="16" borderId="0" applyNumberFormat="0" applyBorder="0" applyAlignment="0" applyProtection="0"/>
    <xf numFmtId="0" fontId="13" fillId="11" borderId="9" applyNumberFormat="0" applyAlignment="0" applyProtection="0"/>
    <xf numFmtId="0" fontId="2" fillId="4" borderId="0" applyNumberFormat="0" applyBorder="0" applyAlignment="0" applyProtection="0"/>
    <xf numFmtId="0" fontId="6" fillId="17" borderId="0" applyNumberFormat="0" applyBorder="0" applyAlignment="0" applyProtection="0"/>
    <xf numFmtId="0" fontId="2" fillId="1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9" fontId="2" fillId="1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16" borderId="10" xfId="0" applyFont="1" applyFill="1" applyBorder="1" applyAlignment="1" applyProtection="1">
      <alignment vertical="center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0" fontId="2" fillId="16" borderId="0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SheetLayoutView="100" workbookViewId="0" topLeftCell="A8">
      <selection activeCell="L24" sqref="L24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75390625" style="1" customWidth="1"/>
    <col min="8" max="8" width="7.625" style="1" customWidth="1"/>
    <col min="9" max="9" width="7.50390625" style="1" customWidth="1"/>
    <col min="10" max="11" width="7.25390625" style="1" customWidth="1"/>
    <col min="12" max="12" width="17.125" style="1" customWidth="1"/>
    <col min="13" max="13" width="9.00390625" style="2" bestFit="1" customWidth="1"/>
    <col min="14" max="14" width="12.625" style="2" bestFit="1" customWidth="1"/>
    <col min="15" max="17" width="9.00390625" style="2" bestFit="1" customWidth="1"/>
    <col min="18" max="23" width="9.00390625" style="2" hidden="1" customWidth="1"/>
    <col min="24" max="28" width="9.00390625" style="2" bestFit="1" customWidth="1"/>
    <col min="29" max="16384" width="8.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2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V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6"/>
    </row>
    <row r="4" spans="1:12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</row>
    <row r="5" spans="1:12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7" t="s">
        <v>21</v>
      </c>
      <c r="L5" s="17" t="s">
        <v>22</v>
      </c>
    </row>
    <row r="6" spans="1:12" ht="15.75">
      <c r="A6" s="15" t="s">
        <v>23</v>
      </c>
      <c r="B6" s="15"/>
      <c r="C6" s="16">
        <v>1838800</v>
      </c>
      <c r="D6" s="16">
        <v>2093000</v>
      </c>
      <c r="E6" s="16"/>
      <c r="F6" s="16">
        <f>F7+F8+F9</f>
        <v>2074160</v>
      </c>
      <c r="G6" s="16"/>
      <c r="H6" s="16"/>
      <c r="I6" s="16"/>
      <c r="J6" s="38" t="s">
        <v>24</v>
      </c>
      <c r="K6" s="31">
        <f>IF(OR(D6=0,D6="0"),0,ROUND(((F7+F8+F9)/D6)*100,2))</f>
        <v>99.1</v>
      </c>
      <c r="L6" s="39">
        <v>9.91</v>
      </c>
    </row>
    <row r="7" spans="1:12" ht="15.75">
      <c r="A7" s="15" t="s">
        <v>25</v>
      </c>
      <c r="B7" s="15"/>
      <c r="C7" s="16">
        <v>1838800</v>
      </c>
      <c r="D7" s="16">
        <v>2093000</v>
      </c>
      <c r="E7" s="16"/>
      <c r="F7" s="16">
        <v>2074160</v>
      </c>
      <c r="G7" s="16"/>
      <c r="H7" s="16"/>
      <c r="I7" s="16"/>
      <c r="J7" s="31"/>
      <c r="K7" s="31">
        <f>IF(OR(D7=0,D7="0"),0,ROUND((F7/D7)*100,2))</f>
        <v>99.1</v>
      </c>
      <c r="L7" s="31"/>
    </row>
    <row r="8" spans="1:12" ht="15.75">
      <c r="A8" s="15" t="s">
        <v>26</v>
      </c>
      <c r="B8" s="15"/>
      <c r="C8" s="16">
        <v>0</v>
      </c>
      <c r="D8" s="16">
        <v>0</v>
      </c>
      <c r="E8" s="16"/>
      <c r="F8" s="27" t="s">
        <v>27</v>
      </c>
      <c r="G8" s="27"/>
      <c r="H8" s="27"/>
      <c r="I8" s="27"/>
      <c r="J8" s="31"/>
      <c r="K8" s="31">
        <f>IF(OR(D8=0,D8="0"),0,ROUND((F8/D8)*100,2))</f>
        <v>0</v>
      </c>
      <c r="L8" s="31"/>
    </row>
    <row r="9" spans="1:12" ht="15.75">
      <c r="A9" s="15" t="s">
        <v>28</v>
      </c>
      <c r="B9" s="15"/>
      <c r="C9" s="16">
        <v>0</v>
      </c>
      <c r="D9" s="16">
        <v>0</v>
      </c>
      <c r="E9" s="16"/>
      <c r="F9" s="16" t="s">
        <v>27</v>
      </c>
      <c r="G9" s="16"/>
      <c r="H9" s="16"/>
      <c r="I9" s="16"/>
      <c r="J9" s="31"/>
      <c r="K9" s="31">
        <f>IF(OR(D9="0",D9=0),0,(ROUND((F9/D9)*100,2)))</f>
        <v>0</v>
      </c>
      <c r="L9" s="31"/>
    </row>
    <row r="10" spans="1:12" ht="15.75">
      <c r="A10" s="17" t="s">
        <v>29</v>
      </c>
      <c r="B10" s="17"/>
      <c r="C10" s="17"/>
      <c r="D10" s="17"/>
      <c r="E10" s="17"/>
      <c r="F10" s="17" t="s">
        <v>30</v>
      </c>
      <c r="G10" s="17"/>
      <c r="H10" s="17"/>
      <c r="I10" s="17"/>
      <c r="J10" s="17"/>
      <c r="K10" s="17"/>
      <c r="L10" s="17"/>
    </row>
    <row r="11" spans="1:12" ht="88.5" customHeight="1">
      <c r="A11" s="18" t="s">
        <v>31</v>
      </c>
      <c r="B11" s="19"/>
      <c r="C11" s="19"/>
      <c r="D11" s="19"/>
      <c r="E11" s="28"/>
      <c r="F11" s="29" t="s">
        <v>32</v>
      </c>
      <c r="G11" s="30"/>
      <c r="H11" s="30"/>
      <c r="I11" s="30"/>
      <c r="J11" s="30"/>
      <c r="K11" s="30"/>
      <c r="L11" s="40"/>
    </row>
    <row r="12" spans="1:12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20</v>
      </c>
      <c r="K12" s="17" t="s">
        <v>22</v>
      </c>
      <c r="L12" s="17" t="s">
        <v>41</v>
      </c>
    </row>
    <row r="13" spans="1:12" ht="42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1" t="s">
        <v>46</v>
      </c>
      <c r="G13" s="20" t="s">
        <v>47</v>
      </c>
      <c r="H13" s="32">
        <v>150</v>
      </c>
      <c r="I13" s="41">
        <f>H13/F13</f>
        <v>0.11102886750555144</v>
      </c>
      <c r="J13" s="42">
        <v>30</v>
      </c>
      <c r="K13" s="43">
        <f>I13*J13</f>
        <v>3.330866025166543</v>
      </c>
      <c r="L13" s="44" t="s">
        <v>48</v>
      </c>
    </row>
    <row r="14" spans="1:12" ht="30.75" customHeight="1">
      <c r="A14" s="20" t="s">
        <v>42</v>
      </c>
      <c r="B14" s="20" t="s">
        <v>43</v>
      </c>
      <c r="C14" s="20" t="s">
        <v>49</v>
      </c>
      <c r="D14" s="20"/>
      <c r="E14" s="20" t="s">
        <v>45</v>
      </c>
      <c r="F14" s="31" t="s">
        <v>50</v>
      </c>
      <c r="G14" s="20" t="s">
        <v>51</v>
      </c>
      <c r="H14" s="15">
        <v>1</v>
      </c>
      <c r="I14" s="41">
        <v>1</v>
      </c>
      <c r="J14" s="42">
        <v>30</v>
      </c>
      <c r="K14" s="42">
        <v>30</v>
      </c>
      <c r="L14" s="45" t="s">
        <v>15</v>
      </c>
    </row>
    <row r="15" spans="1:12" ht="30.75" customHeight="1">
      <c r="A15" s="20" t="s">
        <v>52</v>
      </c>
      <c r="B15" s="20" t="s">
        <v>53</v>
      </c>
      <c r="C15" s="20" t="s">
        <v>54</v>
      </c>
      <c r="D15" s="20"/>
      <c r="E15" s="20" t="s">
        <v>45</v>
      </c>
      <c r="F15" s="31" t="s">
        <v>50</v>
      </c>
      <c r="G15" s="20" t="s">
        <v>51</v>
      </c>
      <c r="H15" s="15">
        <v>1</v>
      </c>
      <c r="I15" s="41">
        <v>1</v>
      </c>
      <c r="J15" s="42">
        <v>30</v>
      </c>
      <c r="K15" s="42">
        <v>30</v>
      </c>
      <c r="L15" s="45" t="s">
        <v>15</v>
      </c>
    </row>
    <row r="16" spans="1:12" ht="30.75" customHeight="1">
      <c r="A16" s="20" t="s">
        <v>55</v>
      </c>
      <c r="B16" s="20" t="s">
        <v>15</v>
      </c>
      <c r="C16" s="20" t="s">
        <v>15</v>
      </c>
      <c r="D16" s="20"/>
      <c r="E16" s="20" t="s">
        <v>15</v>
      </c>
      <c r="F16" s="31" t="s">
        <v>15</v>
      </c>
      <c r="G16" s="20" t="s">
        <v>15</v>
      </c>
      <c r="H16" s="15" t="s">
        <v>15</v>
      </c>
      <c r="I16" s="15" t="s">
        <v>15</v>
      </c>
      <c r="J16" s="31" t="s">
        <v>56</v>
      </c>
      <c r="K16" s="31">
        <f>SUM(K13:K15)+L6</f>
        <v>73.24086602516654</v>
      </c>
      <c r="L16" s="45" t="s">
        <v>15</v>
      </c>
    </row>
    <row r="17" spans="3:12" ht="15.75">
      <c r="C17" s="21"/>
      <c r="D17" s="21"/>
      <c r="L17" s="46"/>
    </row>
    <row r="18" spans="3:12" ht="15.75">
      <c r="C18" s="21"/>
      <c r="D18" s="21"/>
      <c r="L18" s="46"/>
    </row>
    <row r="19" spans="3:12" ht="15.75">
      <c r="C19" s="21"/>
      <c r="D19" s="21"/>
      <c r="L19" s="46"/>
    </row>
    <row r="20" spans="3:12" ht="15.75">
      <c r="C20" s="21"/>
      <c r="D20" s="21"/>
      <c r="L20" s="46"/>
    </row>
    <row r="21" spans="3:12" ht="15.75">
      <c r="C21" s="21"/>
      <c r="D21" s="21"/>
      <c r="L21" s="46"/>
    </row>
    <row r="22" spans="3:12" ht="15.75">
      <c r="C22" s="21"/>
      <c r="D22" s="21"/>
      <c r="L22" s="46"/>
    </row>
    <row r="23" spans="3:12" ht="15.75">
      <c r="C23" s="21"/>
      <c r="D23" s="21"/>
      <c r="L23" s="46"/>
    </row>
    <row r="24" spans="3:12" ht="15.75">
      <c r="C24" s="21"/>
      <c r="D24" s="21"/>
      <c r="L24" s="46"/>
    </row>
    <row r="25" spans="3:12" ht="15.75">
      <c r="C25" s="21"/>
      <c r="D25" s="21"/>
      <c r="L25" s="46"/>
    </row>
    <row r="26" spans="3:12" ht="15.75">
      <c r="C26" s="21"/>
      <c r="D26" s="21"/>
      <c r="L26" s="46"/>
    </row>
    <row r="27" spans="3:12" ht="15.75">
      <c r="C27" s="21"/>
      <c r="D27" s="21"/>
      <c r="L27" s="46"/>
    </row>
    <row r="28" spans="3:12" ht="15.75">
      <c r="C28" s="21"/>
      <c r="D28" s="21"/>
      <c r="L28" s="46"/>
    </row>
    <row r="29" spans="3:12" ht="15.75">
      <c r="C29" s="21"/>
      <c r="D29" s="21"/>
      <c r="L29" s="46"/>
    </row>
    <row r="30" spans="3:12" ht="15.75">
      <c r="C30" s="21"/>
      <c r="D30" s="21"/>
      <c r="L30" s="46"/>
    </row>
    <row r="31" spans="3:12" ht="15.75">
      <c r="C31" s="21"/>
      <c r="D31" s="21"/>
      <c r="L31" s="46"/>
    </row>
    <row r="32" spans="3:12" ht="15.75">
      <c r="C32" s="21"/>
      <c r="D32" s="21"/>
      <c r="L32" s="46"/>
    </row>
    <row r="33" spans="3:12" ht="15.75">
      <c r="C33" s="21"/>
      <c r="D33" s="21"/>
      <c r="L33" s="46"/>
    </row>
    <row r="34" spans="3:12" ht="15.75">
      <c r="C34" s="21"/>
      <c r="D34" s="21"/>
      <c r="L34" s="46"/>
    </row>
    <row r="35" spans="3:12" ht="15.75">
      <c r="C35" s="21"/>
      <c r="D35" s="21"/>
      <c r="L35" s="46"/>
    </row>
    <row r="36" spans="3:12" ht="15.75">
      <c r="C36" s="21"/>
      <c r="D36" s="21"/>
      <c r="L36" s="46"/>
    </row>
    <row r="37" spans="3:12" ht="15.75">
      <c r="C37" s="21"/>
      <c r="D37" s="21"/>
      <c r="L37" s="46"/>
    </row>
    <row r="38" spans="3:12" ht="15.75">
      <c r="C38" s="21"/>
      <c r="D38" s="21"/>
      <c r="L38" s="46"/>
    </row>
    <row r="39" spans="3:12" ht="15.75">
      <c r="C39" s="21"/>
      <c r="D39" s="21"/>
      <c r="L39" s="46"/>
    </row>
    <row r="40" spans="3:12" ht="15.75">
      <c r="C40" s="21"/>
      <c r="D40" s="21"/>
      <c r="L40" s="46"/>
    </row>
    <row r="41" spans="3:12" ht="15.75">
      <c r="C41" s="21"/>
      <c r="D41" s="21"/>
      <c r="L41" s="46"/>
    </row>
    <row r="42" spans="3:12" ht="15.75">
      <c r="C42" s="21"/>
      <c r="D42" s="21"/>
      <c r="L42" s="46"/>
    </row>
    <row r="43" spans="3:12" ht="15.75">
      <c r="C43" s="21"/>
      <c r="D43" s="21"/>
      <c r="L43" s="46"/>
    </row>
    <row r="44" spans="3:12" ht="15.75">
      <c r="C44" s="21"/>
      <c r="D44" s="21"/>
      <c r="L44" s="46"/>
    </row>
    <row r="45" spans="3:12" ht="15.75">
      <c r="C45" s="21"/>
      <c r="D45" s="21"/>
      <c r="L45" s="46"/>
    </row>
    <row r="46" spans="3:12" ht="15.75">
      <c r="C46" s="21"/>
      <c r="D46" s="21"/>
      <c r="L46" s="46"/>
    </row>
    <row r="47" spans="3:12" ht="15.75">
      <c r="C47" s="21"/>
      <c r="D47" s="21"/>
      <c r="L47" s="46"/>
    </row>
    <row r="48" spans="3:12" ht="15.75">
      <c r="C48" s="21"/>
      <c r="D48" s="21"/>
      <c r="L48" s="46"/>
    </row>
    <row r="49" spans="3:4" ht="15.75">
      <c r="C49" s="21"/>
      <c r="D49" s="21"/>
    </row>
    <row r="50" spans="3:4" ht="15.75">
      <c r="C50" s="21"/>
      <c r="D50" s="2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A16:I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  <ignoredErrors>
    <ignoredError sqref="I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2022-07-08T00:40:20Z</cp:lastPrinted>
  <dcterms:created xsi:type="dcterms:W3CDTF">2020-12-10T19:06:30Z</dcterms:created>
  <dcterms:modified xsi:type="dcterms:W3CDTF">2023-04-28T11:22:58Z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